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Вед." sheetId="1" r:id="rId1"/>
    <sheet name="Лист2" sheetId="2" r:id="rId2"/>
  </sheets>
  <definedNames>
    <definedName name="_xlnm.Print_Titles" localSheetId="0">'Вед.'!$6:$6</definedName>
  </definedNames>
  <calcPr fullCalcOnLoad="1"/>
</workbook>
</file>

<file path=xl/sharedStrings.xml><?xml version="1.0" encoding="utf-8"?>
<sst xmlns="http://schemas.openxmlformats.org/spreadsheetml/2006/main" count="459" uniqueCount="260">
  <si>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</si>
  <si>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проведения выборов и референдумов</t>
  </si>
  <si>
    <t>Другие вопросы в области охраны окружающей среды</t>
  </si>
  <si>
    <t>КУЛЬТУРА, КИНЕМАТОГРАФИЯ</t>
  </si>
  <si>
    <t>Номер</t>
  </si>
  <si>
    <t>1.</t>
  </si>
  <si>
    <t>1.1.</t>
  </si>
  <si>
    <t>1.2.</t>
  </si>
  <si>
    <t>2.</t>
  </si>
  <si>
    <t>2.1.</t>
  </si>
  <si>
    <t>3.</t>
  </si>
  <si>
    <t>3.1.</t>
  </si>
  <si>
    <t xml:space="preserve">Наименование </t>
  </si>
  <si>
    <t xml:space="preserve">Код целевой статьи                                                                                                                                                                                                                                               </t>
  </si>
  <si>
    <t xml:space="preserve">Код раздела и подраз-     дела                                                                                                                                                                                                                                               </t>
  </si>
  <si>
    <t>0707</t>
  </si>
  <si>
    <t>0309</t>
  </si>
  <si>
    <t>0113</t>
  </si>
  <si>
    <t>ОБЩЕГОСУДАРСТВЕННЫЕ ВОПРОСЫ</t>
  </si>
  <si>
    <t>0100</t>
  </si>
  <si>
    <t>НАЦИОНАЛЬНАЯ БЕЗОПАСНОСТЬ И ПРАВООХРАНИТЕЛЬНАЯ ДЕЯТЕЛЬНОСТЬ</t>
  </si>
  <si>
    <t>0300</t>
  </si>
  <si>
    <t>ЖИЛИЩНО-КОММУНАЛЬНОЕ ХОЗЯЙСТВО</t>
  </si>
  <si>
    <t>0500</t>
  </si>
  <si>
    <t>1.1.1.</t>
  </si>
  <si>
    <t>2.1.1.</t>
  </si>
  <si>
    <t>ОБРАЗОВАНИЕ</t>
  </si>
  <si>
    <t>0700</t>
  </si>
  <si>
    <t>0800</t>
  </si>
  <si>
    <t>0801</t>
  </si>
  <si>
    <t>СОЦИАЛЬНАЯ ПОЛИТИКА</t>
  </si>
  <si>
    <t>1000</t>
  </si>
  <si>
    <t>1004</t>
  </si>
  <si>
    <t>1.2.1.</t>
  </si>
  <si>
    <t>ИТОГО РАСХОДОВ:</t>
  </si>
  <si>
    <t>0102</t>
  </si>
  <si>
    <t>3.1.1.</t>
  </si>
  <si>
    <t xml:space="preserve">Код       вида     рас-ходов                                                                                                                                                                                                                                               </t>
  </si>
  <si>
    <t>0103</t>
  </si>
  <si>
    <t>0104</t>
  </si>
  <si>
    <t>Другие общегосударственные вопросы</t>
  </si>
  <si>
    <t>Молодежная политика и оздоровление детей</t>
  </si>
  <si>
    <t>Культура</t>
  </si>
  <si>
    <t>Периодическая печать и издательства</t>
  </si>
  <si>
    <t>1.3.</t>
  </si>
  <si>
    <t>1.3.1.</t>
  </si>
  <si>
    <t>002 01 01</t>
  </si>
  <si>
    <t>002 04 01</t>
  </si>
  <si>
    <t>002 05 01</t>
  </si>
  <si>
    <t>090 01 01</t>
  </si>
  <si>
    <t>219 01 01</t>
  </si>
  <si>
    <t>Благоустройство</t>
  </si>
  <si>
    <t>0503</t>
  </si>
  <si>
    <t>Охрана семьи и детства</t>
  </si>
  <si>
    <t>002 06 01</t>
  </si>
  <si>
    <t>002 03 01</t>
  </si>
  <si>
    <t>092 03 01</t>
  </si>
  <si>
    <t>НАЦИОНАЛЬНАЯ ЭКОНОМИКА</t>
  </si>
  <si>
    <t>0400</t>
  </si>
  <si>
    <t>Связь и информатика</t>
  </si>
  <si>
    <t>0410</t>
  </si>
  <si>
    <t>ОХРАНА ОКРУЖАЮЩЕЙ СРЕДЫ</t>
  </si>
  <si>
    <t>0600</t>
  </si>
  <si>
    <t>0605</t>
  </si>
  <si>
    <t>795 01 01</t>
  </si>
  <si>
    <t>0709</t>
  </si>
  <si>
    <t>795 02 01</t>
  </si>
  <si>
    <t>Другие вопросы в области социальной политики</t>
  </si>
  <si>
    <t>1006</t>
  </si>
  <si>
    <t>505 01 01</t>
  </si>
  <si>
    <t>ФИЗИЧЕСКАЯ КУЛЬТУРА И СПОРТ</t>
  </si>
  <si>
    <t>1100</t>
  </si>
  <si>
    <t>Массовый спорт</t>
  </si>
  <si>
    <t>1102</t>
  </si>
  <si>
    <t>СРЕДСТВА МАССОВОЙ ИНФОРМАЦИИ</t>
  </si>
  <si>
    <t>1200</t>
  </si>
  <si>
    <t>1202</t>
  </si>
  <si>
    <t>Социальное обеспечение населения</t>
  </si>
  <si>
    <t>1003</t>
  </si>
  <si>
    <t>Обеспечение деятельности финансовых, налоговых и таможенных органов и органов финансового (финансово-бюджетного) надзора</t>
  </si>
  <si>
    <t>0106</t>
  </si>
  <si>
    <t>092 04 01</t>
  </si>
  <si>
    <t>1.2.2.</t>
  </si>
  <si>
    <t>Профессиональная подготовка, переподготовка и повышение квалификации</t>
  </si>
  <si>
    <t>0705</t>
  </si>
  <si>
    <t>428 01 01</t>
  </si>
  <si>
    <t>0107</t>
  </si>
  <si>
    <t>Другие вопросы в области образования</t>
  </si>
  <si>
    <t>Другие вопросы в области культуры, кинематографии</t>
  </si>
  <si>
    <t>0804</t>
  </si>
  <si>
    <t>795 04 01</t>
  </si>
  <si>
    <t>795 06 01</t>
  </si>
  <si>
    <t>795 07 01</t>
  </si>
  <si>
    <t>795 08 01</t>
  </si>
  <si>
    <t>795 09 01</t>
  </si>
  <si>
    <t>795 09 02</t>
  </si>
  <si>
    <t>795 10 01</t>
  </si>
  <si>
    <t>795 11 01</t>
  </si>
  <si>
    <t>795 12 01</t>
  </si>
  <si>
    <t xml:space="preserve">795 05 01 </t>
  </si>
  <si>
    <t>002 80 01</t>
  </si>
  <si>
    <t>2.1.2.</t>
  </si>
  <si>
    <t>002 80 02</t>
  </si>
  <si>
    <t>511 80 03</t>
  </si>
  <si>
    <t>511 80 04</t>
  </si>
  <si>
    <t>020 01 01</t>
  </si>
  <si>
    <t>Иные закупки товаров, работ и услуг для обеспечения государственных (муниципальных) нужд</t>
  </si>
  <si>
    <t>795 13 01</t>
  </si>
  <si>
    <t>795 14 01</t>
  </si>
  <si>
    <t>795 15 01</t>
  </si>
  <si>
    <t>795 16 01</t>
  </si>
  <si>
    <t>100</t>
  </si>
  <si>
    <t>Распределение бюджетных ассигнований бюджета                                                                                           внутригородского Муниципального образования  Санкт-Петербурга                                        муниципальный округ Лиговка-Ямская на 2014 год</t>
  </si>
  <si>
    <t>1.1.1.1.</t>
  </si>
  <si>
    <t>1.2.1.1.</t>
  </si>
  <si>
    <t>200</t>
  </si>
  <si>
    <t>Закупка товаров, работ и услуг для государственных (муниципальных) нужд</t>
  </si>
  <si>
    <t>Иные бюджетные ассигнования</t>
  </si>
  <si>
    <t>800</t>
  </si>
  <si>
    <t xml:space="preserve">Предоставление субсидий бюджетным, автономным учреждениям и иным некоммерческим организациям </t>
  </si>
  <si>
    <t>600</t>
  </si>
  <si>
    <t>300</t>
  </si>
  <si>
    <t>Социальное обеспечение и иные выплаты населению</t>
  </si>
  <si>
    <t>1.2.2.1.</t>
  </si>
  <si>
    <t>1.3.1.1.</t>
  </si>
  <si>
    <t>1.4.</t>
  </si>
  <si>
    <t>1.4.1.</t>
  </si>
  <si>
    <t>1.4.1.1.</t>
  </si>
  <si>
    <t>1.5.</t>
  </si>
  <si>
    <t>1.5.1.</t>
  </si>
  <si>
    <t>1.5.1.1.</t>
  </si>
  <si>
    <t>1.5.2.</t>
  </si>
  <si>
    <t>1.5.2.1.</t>
  </si>
  <si>
    <t>1.5.2.2.</t>
  </si>
  <si>
    <t>1.5.2.3.</t>
  </si>
  <si>
    <t>1.5.3.</t>
  </si>
  <si>
    <t>1.5.3.1.</t>
  </si>
  <si>
    <t>1.6.</t>
  </si>
  <si>
    <t>1.6.1.</t>
  </si>
  <si>
    <t>1.6.1.1.</t>
  </si>
  <si>
    <t>2.1.1.1.</t>
  </si>
  <si>
    <t>2.1.2.1.</t>
  </si>
  <si>
    <t>3.1.1.1.</t>
  </si>
  <si>
    <t>4.</t>
  </si>
  <si>
    <t>4.1.</t>
  </si>
  <si>
    <t>4.1.1.</t>
  </si>
  <si>
    <t>5.</t>
  </si>
  <si>
    <t>4.1.1.1.</t>
  </si>
  <si>
    <t>5.1.</t>
  </si>
  <si>
    <t>5.1.1.</t>
  </si>
  <si>
    <t>5.1.1.1.</t>
  </si>
  <si>
    <t>6.</t>
  </si>
  <si>
    <t>6.1.</t>
  </si>
  <si>
    <t>6.1.1.</t>
  </si>
  <si>
    <t>6.1.1.1.</t>
  </si>
  <si>
    <t>6.2.</t>
  </si>
  <si>
    <t>6.2.1.</t>
  </si>
  <si>
    <t>6.2.1.1.</t>
  </si>
  <si>
    <t>6.3.</t>
  </si>
  <si>
    <t>6.3.1.</t>
  </si>
  <si>
    <t>6.3.1.1.</t>
  </si>
  <si>
    <t>6.3.2.</t>
  </si>
  <si>
    <t>6.3.2.1.</t>
  </si>
  <si>
    <t>6.3.3.</t>
  </si>
  <si>
    <t>6.3.3.1.</t>
  </si>
  <si>
    <t>6.3.4.</t>
  </si>
  <si>
    <t>6.3.4.1.</t>
  </si>
  <si>
    <t>7.</t>
  </si>
  <si>
    <t>7.1.</t>
  </si>
  <si>
    <t>7.1.1.</t>
  </si>
  <si>
    <t>7.1.1.1.</t>
  </si>
  <si>
    <t>7.1.2.</t>
  </si>
  <si>
    <t>7.1.2.1.</t>
  </si>
  <si>
    <t>7.2.</t>
  </si>
  <si>
    <t>7.2.1.</t>
  </si>
  <si>
    <t>7.2.1.1.</t>
  </si>
  <si>
    <t>7.2.1.2.</t>
  </si>
  <si>
    <t>8.</t>
  </si>
  <si>
    <t>8.1.</t>
  </si>
  <si>
    <t>8.1.1.</t>
  </si>
  <si>
    <t>8.1.1.1.</t>
  </si>
  <si>
    <t>8.2.</t>
  </si>
  <si>
    <t>8.2.1.</t>
  </si>
  <si>
    <t>8.2.1.1.</t>
  </si>
  <si>
    <t>8.2.1.2.</t>
  </si>
  <si>
    <t>8.2.2.</t>
  </si>
  <si>
    <t>8.2.2.1.</t>
  </si>
  <si>
    <t>8.2.3.</t>
  </si>
  <si>
    <t>8.2.3.1.</t>
  </si>
  <si>
    <t>8.3.</t>
  </si>
  <si>
    <t>8.3.1.</t>
  </si>
  <si>
    <t>8.3.1.1.</t>
  </si>
  <si>
    <t>8.3.1.2.</t>
  </si>
  <si>
    <t>9.</t>
  </si>
  <si>
    <t>9.1.</t>
  </si>
  <si>
    <t>9.1.1.</t>
  </si>
  <si>
    <t>9.1.1.1.</t>
  </si>
  <si>
    <t>10.</t>
  </si>
  <si>
    <t>10.1.</t>
  </si>
  <si>
    <t>10.1.1.</t>
  </si>
  <si>
    <t>10.1.1.1.</t>
  </si>
  <si>
    <t>Расходные обязательства по осуществлению в порядке и формах, установленных законом Санкт-Петербурга, поддержки деятельности граждан, общественных объединений, участвующих в охране общественного порядка на территории муниципального образования</t>
  </si>
  <si>
    <t>Расходные обязательства  по уплате членских взносов  на осуществление деятельности Совета муниципальных образований Санкт-Петербурга и содержание его органов</t>
  </si>
  <si>
    <t>Расходные обязательства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</si>
  <si>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Расходные обязательства по содержанию муниципальной информационной службы</t>
  </si>
  <si>
    <t>Расходные обязательства в области благоустройства территорий муниципальных образований</t>
  </si>
  <si>
    <t>Расходные обязательства по участию в реализации мер по профилактике дорожно-транспортного травматизма на территории муниципального образования</t>
  </si>
  <si>
    <t>Расходные обязательства по участию в деятельности по профилактике наркомании в Санкт-Петербурге в соответствии с Законами Санкт-Петербурга</t>
  </si>
  <si>
    <t>Расходные обязательства по организации и проведению местных и участию в организации и проведении городских праздничных и иных зрелищных мероприятий</t>
  </si>
  <si>
    <t>Расходные обязательства по организации и проведению мероприятий по сохранению и развитию местных традиций и обрядов</t>
  </si>
  <si>
    <t>Расходные обязательства по проведению муниципальных выборов и местных референдумов</t>
  </si>
  <si>
    <t>Расходные обязательства по компенсации депутатам муниципального совета, членам выборных органов местного самоуправления, выборным должностным лицам местного самоуправления, осуществляющим свои полномочия на непостоянной основе, расходов в связи с осуществлением ими своих мандатов</t>
  </si>
  <si>
    <t>Расходные обязательства по созданию условий для развития на территории муниципального образования массовой физической культуры и спорта</t>
  </si>
  <si>
    <t>1.4.2.</t>
  </si>
  <si>
    <t>1.4.2.1.</t>
  </si>
  <si>
    <t>002 07 01</t>
  </si>
  <si>
    <t>Расходные обязательства  по содержанию главы муниципального образования</t>
  </si>
  <si>
    <t>Расходные обязательства по содержанию и обеспечению деятельности представительного органа муниципального образования</t>
  </si>
  <si>
    <t>Расходные обязательства по организационному и материально-техническому обеспечению подготовки и проведения муниципальных выборов, местного референдума, голосования по отзыву депутата муниципального совета,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</si>
  <si>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Расходные обязательства  по содержанию и обеспечению деятельности местной администрации (исполнительно-распорядительного органа) муниципального образования, в том числе главы местной администрации </t>
  </si>
  <si>
    <t>Расходные обязательства  по содержанию и обеспечению деятельности местной администрации (исполнительно-распорядительного органа) муниципального образования</t>
  </si>
  <si>
    <t xml:space="preserve">Расходные обязательства по формированию архивных фондов органов местного  самоуправления, муниципальных учреждений и предприятий </t>
  </si>
  <si>
    <t xml:space="preserve">Расходные обязательства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</si>
  <si>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Расходные обязательства по проведению работ по военно-патриотическому воспитанию граждан</t>
  </si>
  <si>
    <t>Расходы на исполнение государственного полномочия по организации и осуществлению деятельности по опеке и попечительству</t>
  </si>
  <si>
    <t>Расходы на исполнение государственных полномочий по выплате денежных средств на содержание ребенка в семье опекуна и приемной семье</t>
  </si>
  <si>
    <t>Прочие расходные обязательства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</si>
  <si>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</si>
  <si>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Расходные обязательства  по осуществлению в установленном порядке содействия исполнительным органам государственной власти Санкт-Петербурга  в сборе и обмене информацией  в  области  защиты  населения  и  территорий  от  чрезвычайных  ситуаций,  а  также  содействию  информирования  населения  об  угрозе  возникновения  или  о возникновении чрезвычайной ситуации</t>
  </si>
  <si>
    <t>Расходные обязательства, связанные с участием в мероприятиях по охране окружающей среды в границах муниципального образования, за исключением организации и осуществления мероприятий  по  экологическому  контролю</t>
  </si>
  <si>
    <t>Расходные обязательства по участию в профилактике терроризма и экстремизма,  а  также  в  минимизации  и  (или)  ликвидации  последствий  проявления  терроризма   и   экстремизма   на   территории   муниципального   образования</t>
  </si>
  <si>
    <t>Расходные обязательства  по назначению, выплате, перерасчету ежемесячной доплаты за стаж, (общую продолжительность) работы (службы) в органах местного самоуправления муниципальных образований к трудовой пенсии по старости, трудовой пенсии по инвалидности,  пенсии  за  выслугу  лет  лицам,  замещавшим  муниципальные  должности,  должности  муниципальной  службы  в  органах  местного самоуправления  муниципальных  образований,  в  соответствии  с  законом  Санкт-Петербурга</t>
  </si>
  <si>
    <t>Расходные обязательства по учреждению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</si>
  <si>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4.1.1.2.</t>
  </si>
  <si>
    <t>Контрольно-счетный орган Муниципального образования</t>
  </si>
  <si>
    <t>Расходные обязательства по содержанию лиц,                        замещающих выборные муниципальные должности (депутатов муниципальных советов, членов выборных органов местного самоуправления, выборных должностных лиц местного самоуправления), осуществляющих свои полномочия на постоянной основе</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</si>
  <si>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</si>
  <si>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1.2.3.</t>
  </si>
  <si>
    <t>1.2.3.1.</t>
  </si>
  <si>
    <t>1.2.3.2.</t>
  </si>
  <si>
    <t>1.2.3.3.</t>
  </si>
  <si>
    <t>Функционирование высшего должностного лица субъекта Российской Федерации и муниципального образования</t>
  </si>
  <si>
    <t>002 02 01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</si>
  <si>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</si>
  <si>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исполнение государственного полномочия по составлению протоколов  об  административных   правонарушениях</t>
  </si>
  <si>
    <t>Защита  населения  и  территорий  от  чрезвычайных  ситуаций  природного  и  техногенного  характера,  гражданская  оборона</t>
  </si>
  <si>
    <t>Расходные обязательства по участию в деятельности  по  профилактике   правонарушений   в   Санкт-Петербурге   в   формах   и  порядке,  установленных    законодательством   Санкт-Петербурга</t>
  </si>
  <si>
    <t>Расходные обязательства по организации и проведению досуговых мероприятий  для  жителей  муниципального  образования</t>
  </si>
  <si>
    <t>Расходы  на  исполнение  государственного  полномочия  по  выплате  денежных  средств  на  вознаграждение  приемным  родителям</t>
  </si>
  <si>
    <t>795 17 01</t>
  </si>
  <si>
    <t>1.5.4.</t>
  </si>
  <si>
    <t>1.5.4.1.</t>
  </si>
  <si>
    <t>Приложение  3</t>
  </si>
  <si>
    <t>Реализация муниципальной программы  по обеспечение  деятельности  муниципального  бюджетного учреждения по оказанию муниципальных услуг "Лиговка-Ямская"</t>
  </si>
  <si>
    <t>1.6.2.</t>
  </si>
  <si>
    <t>1.6.2.1.</t>
  </si>
  <si>
    <t>1.6.3.</t>
  </si>
  <si>
    <t>1.6.3.1.</t>
  </si>
  <si>
    <t>Сумма 2014 год (тыс.руб.)</t>
  </si>
  <si>
    <t xml:space="preserve">К Решению Муниципального Совета от 25.12.2014 № 33 "О внесении изменений в Решение Муниципального Совета от 19.12.2013 № 280 "Об утверждении бюджета внутригородского Муниципального образования Санкт-Петербурга муниципальный округ Лиговка-Ямская на 2014 год"                                                                                                                                                                  (с изменениями от 19.06.2014 № 306, от 30.10.2014 № 12)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</si>
</sst>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_(* #,##0.0_);_(* \(#,##0.0\);_(* &quot;-&quot;??_);_(@_)"/>
    <numFmt numFmtId="176" formatCode="_(* #,##0_);_(* \(#,##0\);_(* &quot;-&quot;??_);_(@_)"/>
    <numFmt numFmtId="177" formatCode="#,##0.0"/>
    <numFmt numFmtId="178" formatCode="0.0"/>
    <numFmt numFmtId="179" formatCode="000000"/>
    <numFmt numFmtId="180" formatCode="[$€-2]\ ###,000_);[Red]\([$€-2]\ ###,000\)"/>
  </numFmts>
  <fonts count="33">
    <font>
      <sz val="10"/>
      <name val="Arial"/>
      <family val="0"/>
    </font>
    <font>
      <sz val="12"/>
      <name val="Times New Roman"/>
      <family val="1"/>
    </font>
    <font>
      <b/>
      <sz val="10"/>
      <name val="Times New Roman"/>
      <family val="1"/>
    </font>
    <font>
      <sz val="10"/>
      <name val="Times New Roman"/>
      <family val="1"/>
    </font>
    <font>
      <b/>
      <sz val="10"/>
      <name val="Arial"/>
      <family val="2"/>
    </font>
    <font>
      <sz val="9"/>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0"/>
    </font>
    <font>
      <sz val="10"/>
      <name val="Arial Narrow"/>
      <family val="2"/>
    </font>
    <font>
      <sz val="9"/>
      <name val="Arial Narrow"/>
      <family val="2"/>
    </font>
    <font>
      <b/>
      <sz val="11"/>
      <name val="Arial Narrow"/>
      <family val="2"/>
    </font>
    <font>
      <b/>
      <sz val="10"/>
      <name val="Arial Narrow"/>
      <family val="2"/>
    </font>
    <font>
      <i/>
      <sz val="10"/>
      <name val="Arial Narrow"/>
      <family val="2"/>
    </font>
    <font>
      <sz val="10"/>
      <color indexed="8"/>
      <name val="Arial Narrow"/>
      <family val="2"/>
    </font>
    <font>
      <sz val="12"/>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7"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4" borderId="0" applyNumberFormat="0" applyBorder="0" applyAlignment="0" applyProtection="0"/>
  </cellStyleXfs>
  <cellXfs count="47">
    <xf numFmtId="0" fontId="0" fillId="0" borderId="0" xfId="0" applyAlignment="1">
      <alignment/>
    </xf>
    <xf numFmtId="0" fontId="4" fillId="0" borderId="0" xfId="0" applyFont="1" applyAlignment="1">
      <alignment/>
    </xf>
    <xf numFmtId="0" fontId="0" fillId="0" borderId="0" xfId="0" applyAlignment="1">
      <alignment horizontal="center"/>
    </xf>
    <xf numFmtId="0" fontId="1" fillId="0" borderId="10" xfId="0" applyFont="1" applyBorder="1" applyAlignment="1">
      <alignment horizontal="left" wrapText="1"/>
    </xf>
    <xf numFmtId="0" fontId="2" fillId="0" borderId="10" xfId="0" applyFont="1" applyFill="1" applyBorder="1" applyAlignment="1">
      <alignment horizontal="left" wrapText="1"/>
    </xf>
    <xf numFmtId="0" fontId="2" fillId="0" borderId="10" xfId="0" applyFont="1" applyFill="1" applyBorder="1" applyAlignment="1">
      <alignment horizontal="left" wrapText="1"/>
    </xf>
    <xf numFmtId="0" fontId="3" fillId="0" borderId="10" xfId="0" applyFont="1" applyFill="1" applyBorder="1" applyAlignment="1">
      <alignment horizontal="left" wrapText="1"/>
    </xf>
    <xf numFmtId="0" fontId="3" fillId="0" borderId="10" xfId="0" applyFont="1" applyFill="1" applyBorder="1" applyAlignment="1">
      <alignment horizontal="left" wrapText="1"/>
    </xf>
    <xf numFmtId="49" fontId="2" fillId="0" borderId="10" xfId="0" applyNumberFormat="1" applyFont="1" applyFill="1" applyBorder="1" applyAlignment="1">
      <alignment horizontal="left" wrapText="1"/>
    </xf>
    <xf numFmtId="49" fontId="3" fillId="0" borderId="10" xfId="0" applyNumberFormat="1" applyFont="1" applyFill="1" applyBorder="1" applyAlignment="1">
      <alignment horizontal="left" wrapText="1"/>
    </xf>
    <xf numFmtId="49" fontId="2" fillId="0" borderId="10" xfId="0" applyNumberFormat="1" applyFont="1" applyFill="1" applyBorder="1" applyAlignment="1">
      <alignment horizontal="left" wrapText="1"/>
    </xf>
    <xf numFmtId="49" fontId="3" fillId="0" borderId="10"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0" fontId="5" fillId="0" borderId="10" xfId="0" applyFont="1" applyFill="1" applyBorder="1" applyAlignment="1">
      <alignment horizontal="left"/>
    </xf>
    <xf numFmtId="0" fontId="26" fillId="0" borderId="10" xfId="0" applyFont="1" applyFill="1" applyBorder="1" applyAlignment="1">
      <alignment horizontal="left" wrapText="1"/>
    </xf>
    <xf numFmtId="0" fontId="26" fillId="0" borderId="10" xfId="0" applyFont="1" applyFill="1" applyBorder="1" applyAlignment="1">
      <alignment horizontal="left" vertical="justify" wrapText="1"/>
    </xf>
    <xf numFmtId="0" fontId="27" fillId="0" borderId="0" xfId="0" applyFont="1" applyAlignment="1">
      <alignment horizontal="right"/>
    </xf>
    <xf numFmtId="0" fontId="27" fillId="0" borderId="0" xfId="0" applyNumberFormat="1" applyFont="1" applyBorder="1" applyAlignment="1">
      <alignment vertical="center" wrapText="1"/>
    </xf>
    <xf numFmtId="0" fontId="29" fillId="0" borderId="10" xfId="0" applyFont="1" applyBorder="1" applyAlignment="1">
      <alignment horizontal="center" vertical="center" wrapText="1"/>
    </xf>
    <xf numFmtId="0" fontId="29" fillId="0" borderId="10" xfId="0" applyFont="1" applyFill="1" applyBorder="1" applyAlignment="1">
      <alignment horizontal="left" wrapText="1"/>
    </xf>
    <xf numFmtId="3" fontId="29" fillId="0" borderId="10" xfId="0" applyNumberFormat="1" applyFont="1" applyFill="1" applyBorder="1" applyAlignment="1">
      <alignment horizontal="center" wrapText="1"/>
    </xf>
    <xf numFmtId="0" fontId="29" fillId="0" borderId="10" xfId="0" applyFont="1" applyFill="1" applyBorder="1" applyAlignment="1">
      <alignment horizontal="center" wrapText="1"/>
    </xf>
    <xf numFmtId="49" fontId="29" fillId="0" borderId="10" xfId="0" applyNumberFormat="1" applyFont="1" applyFill="1" applyBorder="1" applyAlignment="1">
      <alignment horizontal="center" wrapText="1"/>
    </xf>
    <xf numFmtId="177" fontId="29" fillId="0" borderId="10" xfId="0" applyNumberFormat="1" applyFont="1" applyFill="1" applyBorder="1" applyAlignment="1">
      <alignment horizontal="right"/>
    </xf>
    <xf numFmtId="49" fontId="29" fillId="0" borderId="10" xfId="0" applyNumberFormat="1" applyFont="1" applyFill="1" applyBorder="1" applyAlignment="1">
      <alignment horizontal="center"/>
    </xf>
    <xf numFmtId="49" fontId="26" fillId="0" borderId="10" xfId="0" applyNumberFormat="1" applyFont="1" applyFill="1" applyBorder="1" applyAlignment="1">
      <alignment horizontal="center" wrapText="1"/>
    </xf>
    <xf numFmtId="0" fontId="26" fillId="0" borderId="10" xfId="0" applyFont="1" applyFill="1" applyBorder="1" applyAlignment="1">
      <alignment horizontal="center"/>
    </xf>
    <xf numFmtId="49" fontId="26" fillId="0" borderId="10" xfId="0" applyNumberFormat="1" applyFont="1" applyFill="1" applyBorder="1" applyAlignment="1">
      <alignment horizontal="center"/>
    </xf>
    <xf numFmtId="177" fontId="26" fillId="0" borderId="10" xfId="0" applyNumberFormat="1" applyFont="1" applyFill="1" applyBorder="1" applyAlignment="1">
      <alignment horizontal="right"/>
    </xf>
    <xf numFmtId="0" fontId="30" fillId="0" borderId="10" xfId="0" applyFont="1" applyFill="1" applyBorder="1" applyAlignment="1">
      <alignment horizontal="left" wrapText="1"/>
    </xf>
    <xf numFmtId="0" fontId="29" fillId="0" borderId="10" xfId="0" applyFont="1" applyFill="1" applyBorder="1" applyAlignment="1">
      <alignment/>
    </xf>
    <xf numFmtId="0" fontId="29" fillId="0" borderId="10" xfId="0" applyFont="1" applyFill="1" applyBorder="1" applyAlignment="1">
      <alignment horizontal="center"/>
    </xf>
    <xf numFmtId="0" fontId="26" fillId="0" borderId="10" xfId="0" applyFont="1" applyFill="1" applyBorder="1" applyAlignment="1">
      <alignment horizontal="center" wrapText="1"/>
    </xf>
    <xf numFmtId="49" fontId="29" fillId="0" borderId="10" xfId="0" applyNumberFormat="1" applyFont="1" applyFill="1" applyBorder="1" applyAlignment="1">
      <alignment horizontal="left" wrapText="1"/>
    </xf>
    <xf numFmtId="0" fontId="30" fillId="0" borderId="12" xfId="0" applyFont="1" applyFill="1" applyBorder="1" applyAlignment="1">
      <alignment horizontal="left" wrapText="1"/>
    </xf>
    <xf numFmtId="0" fontId="31" fillId="0" borderId="10" xfId="0" applyFont="1" applyFill="1" applyBorder="1" applyAlignment="1">
      <alignment horizontal="left" wrapText="1"/>
    </xf>
    <xf numFmtId="0" fontId="29" fillId="0" borderId="13" xfId="0" applyFont="1" applyFill="1" applyBorder="1" applyAlignment="1">
      <alignment horizontal="left" wrapText="1"/>
    </xf>
    <xf numFmtId="0" fontId="29" fillId="0" borderId="10" xfId="0" applyFont="1" applyBorder="1" applyAlignment="1">
      <alignment horizontal="left"/>
    </xf>
    <xf numFmtId="0" fontId="32" fillId="0" borderId="10" xfId="0" applyFont="1" applyBorder="1" applyAlignment="1">
      <alignment horizontal="center" wrapText="1"/>
    </xf>
    <xf numFmtId="49" fontId="26" fillId="0" borderId="10" xfId="0" applyNumberFormat="1" applyFont="1" applyBorder="1" applyAlignment="1">
      <alignment/>
    </xf>
    <xf numFmtId="177" fontId="29" fillId="0" borderId="10" xfId="0" applyNumberFormat="1" applyFont="1" applyBorder="1" applyAlignment="1">
      <alignment horizontal="right"/>
    </xf>
    <xf numFmtId="0" fontId="26" fillId="0" borderId="10" xfId="0" applyFont="1" applyFill="1" applyBorder="1" applyAlignment="1">
      <alignment/>
    </xf>
    <xf numFmtId="0" fontId="26" fillId="0" borderId="13" xfId="0" applyFont="1" applyFill="1" applyBorder="1" applyAlignment="1">
      <alignment horizontal="left" vertical="justify" wrapText="1"/>
    </xf>
    <xf numFmtId="0" fontId="26" fillId="0" borderId="0" xfId="0" applyNumberFormat="1" applyFont="1" applyAlignment="1">
      <alignment horizontal="right" wrapText="1"/>
    </xf>
    <xf numFmtId="0" fontId="26" fillId="0" borderId="0" xfId="0" applyFont="1" applyAlignment="1">
      <alignment horizontal="right"/>
    </xf>
    <xf numFmtId="0" fontId="28" fillId="0" borderId="0" xfId="0" applyFont="1" applyFill="1" applyBorder="1" applyAlignment="1">
      <alignment horizontal="center" vertical="center" wrapText="1"/>
    </xf>
    <xf numFmtId="0" fontId="26" fillId="0" borderId="14" xfId="0"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8F8FF"/>
      <rgbColor rgb="00E6E6FA"/>
      <rgbColor rgb="00A0A0A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16"/>
  <sheetViews>
    <sheetView tabSelected="1" zoomScalePageLayoutView="0" workbookViewId="0" topLeftCell="A1">
      <selection activeCell="A4" sqref="A4:F4"/>
    </sheetView>
  </sheetViews>
  <sheetFormatPr defaultColWidth="9.140625" defaultRowHeight="12.75"/>
  <cols>
    <col min="1" max="1" width="6.57421875" style="0" customWidth="1"/>
    <col min="2" max="2" width="47.421875" style="0" customWidth="1"/>
    <col min="3" max="3" width="8.00390625" style="0" customWidth="1"/>
    <col min="4" max="4" width="9.00390625" style="0" customWidth="1"/>
    <col min="5" max="5" width="6.140625" style="0" customWidth="1"/>
    <col min="6" max="6" width="9.421875" style="0" customWidth="1"/>
  </cols>
  <sheetData>
    <row r="1" spans="1:6" ht="12.75">
      <c r="A1" s="44" t="s">
        <v>252</v>
      </c>
      <c r="B1" s="44"/>
      <c r="C1" s="44"/>
      <c r="D1" s="44"/>
      <c r="E1" s="44"/>
      <c r="F1" s="44"/>
    </row>
    <row r="2" spans="1:6" ht="13.5">
      <c r="A2" s="16"/>
      <c r="B2" s="16"/>
      <c r="C2" s="16"/>
      <c r="D2" s="16"/>
      <c r="E2" s="16"/>
      <c r="F2" s="16"/>
    </row>
    <row r="3" spans="1:6" ht="57.75" customHeight="1">
      <c r="A3" s="17"/>
      <c r="B3" s="43" t="s">
        <v>259</v>
      </c>
      <c r="C3" s="43"/>
      <c r="D3" s="43"/>
      <c r="E3" s="43"/>
      <c r="F3" s="43"/>
    </row>
    <row r="4" spans="1:6" ht="50.25" customHeight="1">
      <c r="A4" s="45" t="s">
        <v>112</v>
      </c>
      <c r="B4" s="45"/>
      <c r="C4" s="45"/>
      <c r="D4" s="45"/>
      <c r="E4" s="45"/>
      <c r="F4" s="45"/>
    </row>
    <row r="5" spans="1:6" ht="14.25" customHeight="1">
      <c r="A5" s="46"/>
      <c r="B5" s="46"/>
      <c r="C5" s="46"/>
      <c r="D5" s="46"/>
      <c r="E5" s="46"/>
      <c r="F5" s="46"/>
    </row>
    <row r="6" spans="1:6" ht="51">
      <c r="A6" s="18" t="s">
        <v>4</v>
      </c>
      <c r="B6" s="18" t="s">
        <v>12</v>
      </c>
      <c r="C6" s="18" t="s">
        <v>14</v>
      </c>
      <c r="D6" s="18" t="s">
        <v>13</v>
      </c>
      <c r="E6" s="18" t="s">
        <v>37</v>
      </c>
      <c r="F6" s="18" t="s">
        <v>258</v>
      </c>
    </row>
    <row r="7" spans="1:6" ht="12.75">
      <c r="A7" s="19" t="s">
        <v>5</v>
      </c>
      <c r="B7" s="19" t="s">
        <v>18</v>
      </c>
      <c r="C7" s="20" t="s">
        <v>19</v>
      </c>
      <c r="D7" s="21"/>
      <c r="E7" s="22"/>
      <c r="F7" s="23">
        <f>F8+F11+F20+F24+F29+F40</f>
        <v>22926.999999999996</v>
      </c>
    </row>
    <row r="8" spans="1:6" ht="27.75" customHeight="1">
      <c r="A8" s="19" t="s">
        <v>6</v>
      </c>
      <c r="B8" s="19" t="s">
        <v>241</v>
      </c>
      <c r="C8" s="22" t="s">
        <v>35</v>
      </c>
      <c r="D8" s="24"/>
      <c r="E8" s="24"/>
      <c r="F8" s="23">
        <f>F9</f>
        <v>1248</v>
      </c>
    </row>
    <row r="9" spans="1:6" ht="25.5">
      <c r="A9" s="14" t="s">
        <v>24</v>
      </c>
      <c r="B9" s="14" t="s">
        <v>216</v>
      </c>
      <c r="C9" s="25" t="s">
        <v>35</v>
      </c>
      <c r="D9" s="26" t="s">
        <v>46</v>
      </c>
      <c r="E9" s="27"/>
      <c r="F9" s="28">
        <f>F10</f>
        <v>1248</v>
      </c>
    </row>
    <row r="10" spans="1:6" ht="51">
      <c r="A10" s="14" t="s">
        <v>113</v>
      </c>
      <c r="B10" s="29" t="s">
        <v>227</v>
      </c>
      <c r="C10" s="25" t="s">
        <v>35</v>
      </c>
      <c r="D10" s="26" t="s">
        <v>46</v>
      </c>
      <c r="E10" s="27" t="s">
        <v>111</v>
      </c>
      <c r="F10" s="28">
        <v>1248</v>
      </c>
    </row>
    <row r="11" spans="1:6" ht="39.75" customHeight="1">
      <c r="A11" s="19" t="s">
        <v>7</v>
      </c>
      <c r="B11" s="19" t="s">
        <v>0</v>
      </c>
      <c r="C11" s="22" t="s">
        <v>38</v>
      </c>
      <c r="D11" s="24"/>
      <c r="E11" s="24"/>
      <c r="F11" s="23">
        <f>F12+F14+F16</f>
        <v>1795.8000000000002</v>
      </c>
    </row>
    <row r="12" spans="1:6" ht="76.5">
      <c r="A12" s="7" t="s">
        <v>33</v>
      </c>
      <c r="B12" s="14" t="s">
        <v>235</v>
      </c>
      <c r="C12" s="25" t="s">
        <v>38</v>
      </c>
      <c r="D12" s="26" t="s">
        <v>242</v>
      </c>
      <c r="E12" s="27"/>
      <c r="F12" s="28">
        <f>F13</f>
        <v>266.3</v>
      </c>
    </row>
    <row r="13" spans="1:6" ht="51">
      <c r="A13" s="7" t="s">
        <v>114</v>
      </c>
      <c r="B13" s="15" t="s">
        <v>236</v>
      </c>
      <c r="C13" s="25" t="s">
        <v>38</v>
      </c>
      <c r="D13" s="26" t="s">
        <v>242</v>
      </c>
      <c r="E13" s="27" t="s">
        <v>111</v>
      </c>
      <c r="F13" s="28">
        <v>266.3</v>
      </c>
    </row>
    <row r="14" spans="1:6" ht="76.5">
      <c r="A14" s="7" t="s">
        <v>82</v>
      </c>
      <c r="B14" s="15" t="s">
        <v>211</v>
      </c>
      <c r="C14" s="25" t="s">
        <v>38</v>
      </c>
      <c r="D14" s="26" t="s">
        <v>55</v>
      </c>
      <c r="E14" s="27"/>
      <c r="F14" s="28">
        <f>F15</f>
        <v>120.3</v>
      </c>
    </row>
    <row r="15" spans="1:6" ht="51">
      <c r="A15" s="7" t="s">
        <v>123</v>
      </c>
      <c r="B15" s="29" t="s">
        <v>227</v>
      </c>
      <c r="C15" s="25" t="s">
        <v>38</v>
      </c>
      <c r="D15" s="26" t="s">
        <v>55</v>
      </c>
      <c r="E15" s="27" t="s">
        <v>111</v>
      </c>
      <c r="F15" s="28">
        <v>120.3</v>
      </c>
    </row>
    <row r="16" spans="1:6" ht="38.25">
      <c r="A16" s="7" t="s">
        <v>237</v>
      </c>
      <c r="B16" s="15" t="s">
        <v>217</v>
      </c>
      <c r="C16" s="25" t="s">
        <v>38</v>
      </c>
      <c r="D16" s="26" t="s">
        <v>47</v>
      </c>
      <c r="E16" s="27"/>
      <c r="F16" s="28">
        <f>SUM(F17:F19)</f>
        <v>1409.2</v>
      </c>
    </row>
    <row r="17" spans="1:6" ht="51">
      <c r="A17" s="7" t="s">
        <v>238</v>
      </c>
      <c r="B17" s="29" t="s">
        <v>227</v>
      </c>
      <c r="C17" s="25" t="s">
        <v>38</v>
      </c>
      <c r="D17" s="26" t="s">
        <v>47</v>
      </c>
      <c r="E17" s="27" t="s">
        <v>111</v>
      </c>
      <c r="F17" s="28">
        <v>1352.9</v>
      </c>
    </row>
    <row r="18" spans="1:6" ht="25.5">
      <c r="A18" s="7" t="s">
        <v>239</v>
      </c>
      <c r="B18" s="29" t="s">
        <v>116</v>
      </c>
      <c r="C18" s="25" t="s">
        <v>38</v>
      </c>
      <c r="D18" s="26" t="s">
        <v>47</v>
      </c>
      <c r="E18" s="27" t="s">
        <v>115</v>
      </c>
      <c r="F18" s="28">
        <v>50</v>
      </c>
    </row>
    <row r="19" spans="1:6" ht="12.75">
      <c r="A19" s="7" t="s">
        <v>240</v>
      </c>
      <c r="B19" s="29" t="s">
        <v>117</v>
      </c>
      <c r="C19" s="25" t="s">
        <v>38</v>
      </c>
      <c r="D19" s="26" t="s">
        <v>47</v>
      </c>
      <c r="E19" s="27" t="s">
        <v>118</v>
      </c>
      <c r="F19" s="28">
        <v>6.3</v>
      </c>
    </row>
    <row r="20" spans="1:6" ht="38.25">
      <c r="A20" s="4" t="s">
        <v>44</v>
      </c>
      <c r="B20" s="19" t="s">
        <v>79</v>
      </c>
      <c r="C20" s="22" t="s">
        <v>80</v>
      </c>
      <c r="D20" s="24"/>
      <c r="E20" s="24"/>
      <c r="F20" s="23">
        <f>F21</f>
        <v>2174.5</v>
      </c>
    </row>
    <row r="21" spans="1:6" ht="12.75">
      <c r="A21" s="7" t="s">
        <v>45</v>
      </c>
      <c r="B21" s="14" t="s">
        <v>234</v>
      </c>
      <c r="C21" s="25" t="s">
        <v>80</v>
      </c>
      <c r="D21" s="26" t="s">
        <v>81</v>
      </c>
      <c r="E21" s="27"/>
      <c r="F21" s="28">
        <f>F22+F23</f>
        <v>2174.5</v>
      </c>
    </row>
    <row r="22" spans="1:6" ht="51">
      <c r="A22" s="7" t="s">
        <v>124</v>
      </c>
      <c r="B22" s="29" t="s">
        <v>227</v>
      </c>
      <c r="C22" s="25" t="s">
        <v>80</v>
      </c>
      <c r="D22" s="26" t="s">
        <v>81</v>
      </c>
      <c r="E22" s="27" t="s">
        <v>111</v>
      </c>
      <c r="F22" s="28">
        <v>2173.4</v>
      </c>
    </row>
    <row r="23" spans="1:6" ht="12.75">
      <c r="A23" s="7"/>
      <c r="B23" s="29" t="s">
        <v>117</v>
      </c>
      <c r="C23" s="25" t="s">
        <v>80</v>
      </c>
      <c r="D23" s="26" t="s">
        <v>81</v>
      </c>
      <c r="E23" s="27" t="s">
        <v>118</v>
      </c>
      <c r="F23" s="28">
        <v>1.1</v>
      </c>
    </row>
    <row r="24" spans="1:6" ht="12.75">
      <c r="A24" s="5" t="s">
        <v>125</v>
      </c>
      <c r="B24" s="30" t="s">
        <v>1</v>
      </c>
      <c r="C24" s="22" t="s">
        <v>86</v>
      </c>
      <c r="D24" s="31"/>
      <c r="E24" s="27"/>
      <c r="F24" s="23">
        <f>F25+F27</f>
        <v>2200</v>
      </c>
    </row>
    <row r="25" spans="1:6" ht="25.5">
      <c r="A25" s="7" t="s">
        <v>126</v>
      </c>
      <c r="B25" s="14" t="s">
        <v>210</v>
      </c>
      <c r="C25" s="25" t="s">
        <v>86</v>
      </c>
      <c r="D25" s="26" t="s">
        <v>215</v>
      </c>
      <c r="E25" s="27"/>
      <c r="F25" s="28">
        <f>F26</f>
        <v>1422.4</v>
      </c>
    </row>
    <row r="26" spans="1:6" ht="51">
      <c r="A26" s="7" t="s">
        <v>127</v>
      </c>
      <c r="B26" s="29" t="s">
        <v>227</v>
      </c>
      <c r="C26" s="25" t="s">
        <v>86</v>
      </c>
      <c r="D26" s="26" t="s">
        <v>215</v>
      </c>
      <c r="E26" s="27" t="s">
        <v>111</v>
      </c>
      <c r="F26" s="28">
        <v>1422.4</v>
      </c>
    </row>
    <row r="27" spans="1:6" ht="117" customHeight="1">
      <c r="A27" s="7" t="s">
        <v>213</v>
      </c>
      <c r="B27" s="15" t="s">
        <v>218</v>
      </c>
      <c r="C27" s="25" t="s">
        <v>86</v>
      </c>
      <c r="D27" s="26" t="s">
        <v>105</v>
      </c>
      <c r="E27" s="27"/>
      <c r="F27" s="28">
        <f>F28</f>
        <v>777.6</v>
      </c>
    </row>
    <row r="28" spans="1:6" ht="25.5">
      <c r="A28" s="7" t="s">
        <v>214</v>
      </c>
      <c r="B28" s="29" t="s">
        <v>116</v>
      </c>
      <c r="C28" s="25" t="s">
        <v>86</v>
      </c>
      <c r="D28" s="26" t="s">
        <v>105</v>
      </c>
      <c r="E28" s="27" t="s">
        <v>115</v>
      </c>
      <c r="F28" s="28">
        <v>777.6</v>
      </c>
    </row>
    <row r="29" spans="1:6" ht="51">
      <c r="A29" s="8" t="s">
        <v>128</v>
      </c>
      <c r="B29" s="19" t="s">
        <v>243</v>
      </c>
      <c r="C29" s="22" t="s">
        <v>39</v>
      </c>
      <c r="D29" s="24"/>
      <c r="E29" s="24"/>
      <c r="F29" s="23">
        <f>F30+F32+F36+F38</f>
        <v>15095.599999999999</v>
      </c>
    </row>
    <row r="30" spans="1:6" ht="55.5" customHeight="1">
      <c r="A30" s="9" t="s">
        <v>129</v>
      </c>
      <c r="B30" s="15" t="s">
        <v>219</v>
      </c>
      <c r="C30" s="25" t="s">
        <v>39</v>
      </c>
      <c r="D30" s="27" t="s">
        <v>48</v>
      </c>
      <c r="E30" s="27"/>
      <c r="F30" s="28">
        <f>F31</f>
        <v>1319.2</v>
      </c>
    </row>
    <row r="31" spans="1:6" ht="51">
      <c r="A31" s="9" t="s">
        <v>130</v>
      </c>
      <c r="B31" s="29" t="s">
        <v>227</v>
      </c>
      <c r="C31" s="25" t="s">
        <v>39</v>
      </c>
      <c r="D31" s="27" t="s">
        <v>48</v>
      </c>
      <c r="E31" s="27" t="s">
        <v>111</v>
      </c>
      <c r="F31" s="28">
        <v>1319.2</v>
      </c>
    </row>
    <row r="32" spans="1:6" ht="42.75" customHeight="1">
      <c r="A32" s="9" t="s">
        <v>131</v>
      </c>
      <c r="B32" s="15" t="s">
        <v>220</v>
      </c>
      <c r="C32" s="25" t="s">
        <v>39</v>
      </c>
      <c r="D32" s="27" t="s">
        <v>54</v>
      </c>
      <c r="E32" s="27"/>
      <c r="F32" s="28">
        <f>F33+F34+F35</f>
        <v>13695.199999999999</v>
      </c>
    </row>
    <row r="33" spans="1:6" ht="51">
      <c r="A33" s="9" t="s">
        <v>132</v>
      </c>
      <c r="B33" s="29" t="s">
        <v>227</v>
      </c>
      <c r="C33" s="25" t="s">
        <v>39</v>
      </c>
      <c r="D33" s="27" t="s">
        <v>54</v>
      </c>
      <c r="E33" s="27" t="s">
        <v>111</v>
      </c>
      <c r="F33" s="28">
        <v>11651.3</v>
      </c>
    </row>
    <row r="34" spans="1:6" ht="25.5">
      <c r="A34" s="7" t="s">
        <v>133</v>
      </c>
      <c r="B34" s="29" t="s">
        <v>116</v>
      </c>
      <c r="C34" s="25" t="s">
        <v>39</v>
      </c>
      <c r="D34" s="27" t="s">
        <v>54</v>
      </c>
      <c r="E34" s="27" t="s">
        <v>115</v>
      </c>
      <c r="F34" s="28">
        <v>1979.4</v>
      </c>
    </row>
    <row r="35" spans="1:6" ht="12.75">
      <c r="A35" s="7" t="s">
        <v>134</v>
      </c>
      <c r="B35" s="29" t="s">
        <v>117</v>
      </c>
      <c r="C35" s="25" t="s">
        <v>39</v>
      </c>
      <c r="D35" s="27" t="s">
        <v>54</v>
      </c>
      <c r="E35" s="27" t="s">
        <v>118</v>
      </c>
      <c r="F35" s="28">
        <v>64.5</v>
      </c>
    </row>
    <row r="36" spans="1:6" ht="38.25">
      <c r="A36" s="6" t="s">
        <v>135</v>
      </c>
      <c r="B36" s="14" t="s">
        <v>244</v>
      </c>
      <c r="C36" s="25" t="s">
        <v>39</v>
      </c>
      <c r="D36" s="27" t="s">
        <v>100</v>
      </c>
      <c r="E36" s="27"/>
      <c r="F36" s="28">
        <f>F37</f>
        <v>5.3</v>
      </c>
    </row>
    <row r="37" spans="1:6" ht="25.5">
      <c r="A37" s="6" t="s">
        <v>136</v>
      </c>
      <c r="B37" s="29" t="s">
        <v>116</v>
      </c>
      <c r="C37" s="25" t="s">
        <v>39</v>
      </c>
      <c r="D37" s="27" t="s">
        <v>100</v>
      </c>
      <c r="E37" s="27" t="s">
        <v>115</v>
      </c>
      <c r="F37" s="28">
        <v>5.3</v>
      </c>
    </row>
    <row r="38" spans="1:6" ht="38.25">
      <c r="A38" s="6" t="s">
        <v>250</v>
      </c>
      <c r="B38" s="15" t="s">
        <v>253</v>
      </c>
      <c r="C38" s="25" t="s">
        <v>39</v>
      </c>
      <c r="D38" s="32" t="s">
        <v>249</v>
      </c>
      <c r="E38" s="27"/>
      <c r="F38" s="28">
        <f>F39</f>
        <v>75.9</v>
      </c>
    </row>
    <row r="39" spans="1:6" ht="25.5">
      <c r="A39" s="6" t="s">
        <v>251</v>
      </c>
      <c r="B39" s="42" t="s">
        <v>119</v>
      </c>
      <c r="C39" s="25" t="s">
        <v>39</v>
      </c>
      <c r="D39" s="32" t="s">
        <v>249</v>
      </c>
      <c r="E39" s="27" t="s">
        <v>120</v>
      </c>
      <c r="F39" s="28">
        <v>75.9</v>
      </c>
    </row>
    <row r="40" spans="1:6" ht="12.75">
      <c r="A40" s="10" t="s">
        <v>137</v>
      </c>
      <c r="B40" s="33" t="s">
        <v>40</v>
      </c>
      <c r="C40" s="22" t="s">
        <v>17</v>
      </c>
      <c r="D40" s="24"/>
      <c r="E40" s="24"/>
      <c r="F40" s="23">
        <f>F41+F43+F45</f>
        <v>413.1</v>
      </c>
    </row>
    <row r="41" spans="1:6" s="1" customFormat="1" ht="38.25">
      <c r="A41" s="9" t="s">
        <v>138</v>
      </c>
      <c r="B41" s="15" t="s">
        <v>221</v>
      </c>
      <c r="C41" s="25" t="s">
        <v>17</v>
      </c>
      <c r="D41" s="27" t="s">
        <v>49</v>
      </c>
      <c r="E41" s="27"/>
      <c r="F41" s="28">
        <f>F42</f>
        <v>61.1</v>
      </c>
    </row>
    <row r="42" spans="1:6" s="1" customFormat="1" ht="25.5">
      <c r="A42" s="9" t="s">
        <v>139</v>
      </c>
      <c r="B42" s="29" t="s">
        <v>116</v>
      </c>
      <c r="C42" s="25" t="s">
        <v>17</v>
      </c>
      <c r="D42" s="27" t="s">
        <v>49</v>
      </c>
      <c r="E42" s="27" t="s">
        <v>115</v>
      </c>
      <c r="F42" s="28">
        <v>61.1</v>
      </c>
    </row>
    <row r="43" spans="1:6" s="1" customFormat="1" ht="42.75" customHeight="1">
      <c r="A43" s="11" t="s">
        <v>254</v>
      </c>
      <c r="B43" s="15" t="s">
        <v>202</v>
      </c>
      <c r="C43" s="25" t="s">
        <v>17</v>
      </c>
      <c r="D43" s="32" t="s">
        <v>56</v>
      </c>
      <c r="E43" s="27"/>
      <c r="F43" s="28">
        <f>F44</f>
        <v>72</v>
      </c>
    </row>
    <row r="44" spans="1:6" s="1" customFormat="1" ht="12.75">
      <c r="A44" s="11" t="s">
        <v>255</v>
      </c>
      <c r="B44" s="29" t="s">
        <v>117</v>
      </c>
      <c r="C44" s="25" t="s">
        <v>17</v>
      </c>
      <c r="D44" s="32" t="s">
        <v>56</v>
      </c>
      <c r="E44" s="27" t="s">
        <v>118</v>
      </c>
      <c r="F44" s="28">
        <v>72</v>
      </c>
    </row>
    <row r="45" spans="1:6" ht="63.75">
      <c r="A45" s="11" t="s">
        <v>256</v>
      </c>
      <c r="B45" s="15" t="s">
        <v>201</v>
      </c>
      <c r="C45" s="25" t="s">
        <v>17</v>
      </c>
      <c r="D45" s="27" t="s">
        <v>64</v>
      </c>
      <c r="E45" s="27"/>
      <c r="F45" s="28">
        <f>F46</f>
        <v>280</v>
      </c>
    </row>
    <row r="46" spans="1:6" ht="25.5">
      <c r="A46" s="11" t="s">
        <v>257</v>
      </c>
      <c r="B46" s="34" t="s">
        <v>119</v>
      </c>
      <c r="C46" s="25" t="s">
        <v>17</v>
      </c>
      <c r="D46" s="27" t="s">
        <v>64</v>
      </c>
      <c r="E46" s="27" t="s">
        <v>120</v>
      </c>
      <c r="F46" s="28">
        <v>280</v>
      </c>
    </row>
    <row r="47" spans="1:6" ht="25.5">
      <c r="A47" s="10" t="s">
        <v>8</v>
      </c>
      <c r="B47" s="19" t="s">
        <v>20</v>
      </c>
      <c r="C47" s="22" t="s">
        <v>21</v>
      </c>
      <c r="D47" s="24"/>
      <c r="E47" s="24"/>
      <c r="F47" s="23">
        <f>F48</f>
        <v>1053</v>
      </c>
    </row>
    <row r="48" spans="1:6" ht="38.25">
      <c r="A48" s="10" t="s">
        <v>9</v>
      </c>
      <c r="B48" s="19" t="s">
        <v>245</v>
      </c>
      <c r="C48" s="22" t="s">
        <v>16</v>
      </c>
      <c r="D48" s="24"/>
      <c r="E48" s="24"/>
      <c r="F48" s="23">
        <f>F49+F51</f>
        <v>1053</v>
      </c>
    </row>
    <row r="49" spans="1:6" ht="89.25">
      <c r="A49" s="9" t="s">
        <v>25</v>
      </c>
      <c r="B49" s="15" t="s">
        <v>228</v>
      </c>
      <c r="C49" s="25" t="s">
        <v>16</v>
      </c>
      <c r="D49" s="27" t="s">
        <v>50</v>
      </c>
      <c r="E49" s="27"/>
      <c r="F49" s="28">
        <f>F50</f>
        <v>959.2</v>
      </c>
    </row>
    <row r="50" spans="1:6" ht="51">
      <c r="A50" s="9" t="s">
        <v>140</v>
      </c>
      <c r="B50" s="29" t="s">
        <v>227</v>
      </c>
      <c r="C50" s="25" t="s">
        <v>16</v>
      </c>
      <c r="D50" s="27" t="s">
        <v>50</v>
      </c>
      <c r="E50" s="27" t="s">
        <v>111</v>
      </c>
      <c r="F50" s="28">
        <v>959.2</v>
      </c>
    </row>
    <row r="51" spans="1:6" ht="63.75">
      <c r="A51" s="11" t="s">
        <v>101</v>
      </c>
      <c r="B51" s="15" t="s">
        <v>203</v>
      </c>
      <c r="C51" s="25" t="s">
        <v>16</v>
      </c>
      <c r="D51" s="27" t="s">
        <v>66</v>
      </c>
      <c r="E51" s="27"/>
      <c r="F51" s="28">
        <f>F52</f>
        <v>93.8</v>
      </c>
    </row>
    <row r="52" spans="1:6" ht="25.5">
      <c r="A52" s="11" t="s">
        <v>141</v>
      </c>
      <c r="B52" s="29" t="s">
        <v>116</v>
      </c>
      <c r="C52" s="25" t="s">
        <v>16</v>
      </c>
      <c r="D52" s="27" t="s">
        <v>66</v>
      </c>
      <c r="E52" s="27" t="s">
        <v>115</v>
      </c>
      <c r="F52" s="28">
        <v>93.8</v>
      </c>
    </row>
    <row r="53" spans="1:6" ht="12.75">
      <c r="A53" s="4" t="s">
        <v>10</v>
      </c>
      <c r="B53" s="19" t="s">
        <v>57</v>
      </c>
      <c r="C53" s="22" t="s">
        <v>58</v>
      </c>
      <c r="D53" s="32"/>
      <c r="E53" s="27"/>
      <c r="F53" s="23">
        <f>F54</f>
        <v>432.9</v>
      </c>
    </row>
    <row r="54" spans="1:6" ht="12.75">
      <c r="A54" s="8" t="s">
        <v>11</v>
      </c>
      <c r="B54" s="19" t="s">
        <v>59</v>
      </c>
      <c r="C54" s="22" t="s">
        <v>60</v>
      </c>
      <c r="D54" s="32"/>
      <c r="E54" s="27"/>
      <c r="F54" s="23">
        <f>F55</f>
        <v>432.9</v>
      </c>
    </row>
    <row r="55" spans="1:6" ht="25.5">
      <c r="A55" s="11" t="s">
        <v>36</v>
      </c>
      <c r="B55" s="14" t="s">
        <v>204</v>
      </c>
      <c r="C55" s="25" t="s">
        <v>60</v>
      </c>
      <c r="D55" s="32" t="s">
        <v>90</v>
      </c>
      <c r="E55" s="27"/>
      <c r="F55" s="28">
        <f>F56</f>
        <v>432.9</v>
      </c>
    </row>
    <row r="56" spans="1:6" ht="25.5">
      <c r="A56" s="11" t="s">
        <v>142</v>
      </c>
      <c r="B56" s="29" t="s">
        <v>116</v>
      </c>
      <c r="C56" s="25" t="s">
        <v>60</v>
      </c>
      <c r="D56" s="32" t="s">
        <v>90</v>
      </c>
      <c r="E56" s="27" t="s">
        <v>115</v>
      </c>
      <c r="F56" s="28">
        <v>432.9</v>
      </c>
    </row>
    <row r="57" spans="1:6" ht="12.75">
      <c r="A57" s="4" t="s">
        <v>143</v>
      </c>
      <c r="B57" s="19" t="s">
        <v>22</v>
      </c>
      <c r="C57" s="22" t="s">
        <v>23</v>
      </c>
      <c r="D57" s="32"/>
      <c r="E57" s="27"/>
      <c r="F57" s="23">
        <f>F58</f>
        <v>13250.5</v>
      </c>
    </row>
    <row r="58" spans="1:6" ht="12.75">
      <c r="A58" s="8" t="s">
        <v>144</v>
      </c>
      <c r="B58" s="19" t="s">
        <v>51</v>
      </c>
      <c r="C58" s="22" t="s">
        <v>52</v>
      </c>
      <c r="D58" s="24"/>
      <c r="E58" s="24"/>
      <c r="F58" s="23">
        <f>F59</f>
        <v>13250.5</v>
      </c>
    </row>
    <row r="59" spans="1:6" ht="25.5">
      <c r="A59" s="12" t="s">
        <v>145</v>
      </c>
      <c r="B59" s="35" t="s">
        <v>205</v>
      </c>
      <c r="C59" s="25" t="s">
        <v>52</v>
      </c>
      <c r="D59" s="27" t="s">
        <v>99</v>
      </c>
      <c r="E59" s="27"/>
      <c r="F59" s="28">
        <f>F61+F60</f>
        <v>13250.5</v>
      </c>
    </row>
    <row r="60" spans="1:6" ht="51">
      <c r="A60" s="12" t="s">
        <v>147</v>
      </c>
      <c r="B60" s="29" t="s">
        <v>227</v>
      </c>
      <c r="C60" s="25" t="s">
        <v>52</v>
      </c>
      <c r="D60" s="27" t="s">
        <v>99</v>
      </c>
      <c r="E60" s="27" t="s">
        <v>111</v>
      </c>
      <c r="F60" s="28">
        <v>230.8</v>
      </c>
    </row>
    <row r="61" spans="1:6" s="1" customFormat="1" ht="25.5">
      <c r="A61" s="12" t="s">
        <v>233</v>
      </c>
      <c r="B61" s="29" t="s">
        <v>116</v>
      </c>
      <c r="C61" s="25" t="s">
        <v>52</v>
      </c>
      <c r="D61" s="27" t="s">
        <v>99</v>
      </c>
      <c r="E61" s="27" t="s">
        <v>115</v>
      </c>
      <c r="F61" s="28">
        <v>13019.7</v>
      </c>
    </row>
    <row r="62" spans="1:6" s="1" customFormat="1" ht="12.75">
      <c r="A62" s="8" t="s">
        <v>146</v>
      </c>
      <c r="B62" s="19" t="s">
        <v>61</v>
      </c>
      <c r="C62" s="22" t="s">
        <v>62</v>
      </c>
      <c r="D62" s="27"/>
      <c r="E62" s="27"/>
      <c r="F62" s="23">
        <f>F63</f>
        <v>21.3</v>
      </c>
    </row>
    <row r="63" spans="1:6" s="1" customFormat="1" ht="12.75">
      <c r="A63" s="8" t="s">
        <v>148</v>
      </c>
      <c r="B63" s="19" t="s">
        <v>2</v>
      </c>
      <c r="C63" s="22" t="s">
        <v>63</v>
      </c>
      <c r="D63" s="41"/>
      <c r="E63" s="27"/>
      <c r="F63" s="23">
        <f>F64</f>
        <v>21.3</v>
      </c>
    </row>
    <row r="64" spans="1:6" s="1" customFormat="1" ht="51">
      <c r="A64" s="9" t="s">
        <v>149</v>
      </c>
      <c r="B64" s="15" t="s">
        <v>229</v>
      </c>
      <c r="C64" s="25" t="s">
        <v>63</v>
      </c>
      <c r="D64" s="27" t="s">
        <v>91</v>
      </c>
      <c r="E64" s="27"/>
      <c r="F64" s="28">
        <f>F65</f>
        <v>21.3</v>
      </c>
    </row>
    <row r="65" spans="1:6" s="1" customFormat="1" ht="25.5">
      <c r="A65" s="9" t="s">
        <v>150</v>
      </c>
      <c r="B65" s="29" t="s">
        <v>116</v>
      </c>
      <c r="C65" s="25" t="s">
        <v>63</v>
      </c>
      <c r="D65" s="27" t="s">
        <v>91</v>
      </c>
      <c r="E65" s="27" t="s">
        <v>115</v>
      </c>
      <c r="F65" s="28">
        <v>21.3</v>
      </c>
    </row>
    <row r="66" spans="1:6" ht="12.75">
      <c r="A66" s="10" t="s">
        <v>151</v>
      </c>
      <c r="B66" s="19" t="s">
        <v>26</v>
      </c>
      <c r="C66" s="22" t="s">
        <v>27</v>
      </c>
      <c r="D66" s="24"/>
      <c r="E66" s="24"/>
      <c r="F66" s="23">
        <f>F67+F70+F73</f>
        <v>961.3999999999999</v>
      </c>
    </row>
    <row r="67" spans="1:6" ht="25.5">
      <c r="A67" s="10" t="s">
        <v>152</v>
      </c>
      <c r="B67" s="19" t="s">
        <v>83</v>
      </c>
      <c r="C67" s="22" t="s">
        <v>84</v>
      </c>
      <c r="D67" s="24"/>
      <c r="E67" s="24"/>
      <c r="F67" s="23">
        <f>F68</f>
        <v>73.8</v>
      </c>
    </row>
    <row r="68" spans="1:6" ht="96.75" customHeight="1">
      <c r="A68" s="9" t="s">
        <v>153</v>
      </c>
      <c r="B68" s="15" t="s">
        <v>222</v>
      </c>
      <c r="C68" s="25" t="s">
        <v>84</v>
      </c>
      <c r="D68" s="27" t="s">
        <v>85</v>
      </c>
      <c r="E68" s="27"/>
      <c r="F68" s="28">
        <f>F69</f>
        <v>73.8</v>
      </c>
    </row>
    <row r="69" spans="1:6" ht="25.5">
      <c r="A69" s="9" t="s">
        <v>154</v>
      </c>
      <c r="B69" s="29" t="s">
        <v>106</v>
      </c>
      <c r="C69" s="25" t="s">
        <v>84</v>
      </c>
      <c r="D69" s="27" t="s">
        <v>85</v>
      </c>
      <c r="E69" s="27" t="s">
        <v>115</v>
      </c>
      <c r="F69" s="28">
        <v>73.8</v>
      </c>
    </row>
    <row r="70" spans="1:6" ht="12.75">
      <c r="A70" s="10" t="s">
        <v>155</v>
      </c>
      <c r="B70" s="19" t="s">
        <v>41</v>
      </c>
      <c r="C70" s="22" t="s">
        <v>15</v>
      </c>
      <c r="D70" s="24"/>
      <c r="E70" s="24"/>
      <c r="F70" s="23">
        <f>F71</f>
        <v>215</v>
      </c>
    </row>
    <row r="71" spans="1:6" ht="25.5">
      <c r="A71" s="11" t="s">
        <v>156</v>
      </c>
      <c r="B71" s="14" t="s">
        <v>223</v>
      </c>
      <c r="C71" s="25" t="s">
        <v>15</v>
      </c>
      <c r="D71" s="32" t="s">
        <v>92</v>
      </c>
      <c r="E71" s="27"/>
      <c r="F71" s="28">
        <f>F72</f>
        <v>215</v>
      </c>
    </row>
    <row r="72" spans="1:6" ht="25.5">
      <c r="A72" s="11" t="s">
        <v>157</v>
      </c>
      <c r="B72" s="29" t="s">
        <v>116</v>
      </c>
      <c r="C72" s="25" t="s">
        <v>15</v>
      </c>
      <c r="D72" s="32" t="s">
        <v>92</v>
      </c>
      <c r="E72" s="27" t="s">
        <v>115</v>
      </c>
      <c r="F72" s="28">
        <v>215</v>
      </c>
    </row>
    <row r="73" spans="1:6" ht="12.75">
      <c r="A73" s="8" t="s">
        <v>158</v>
      </c>
      <c r="B73" s="19" t="s">
        <v>87</v>
      </c>
      <c r="C73" s="22" t="s">
        <v>65</v>
      </c>
      <c r="D73" s="32"/>
      <c r="E73" s="27"/>
      <c r="F73" s="23">
        <f>F74+F76+F78+F80</f>
        <v>672.5999999999999</v>
      </c>
    </row>
    <row r="74" spans="1:6" ht="38.25">
      <c r="A74" s="11" t="s">
        <v>159</v>
      </c>
      <c r="B74" s="15" t="s">
        <v>206</v>
      </c>
      <c r="C74" s="25" t="s">
        <v>65</v>
      </c>
      <c r="D74" s="32" t="s">
        <v>93</v>
      </c>
      <c r="E74" s="27"/>
      <c r="F74" s="28">
        <f>F75</f>
        <v>229.6</v>
      </c>
    </row>
    <row r="75" spans="1:6" ht="25.5">
      <c r="A75" s="11" t="s">
        <v>160</v>
      </c>
      <c r="B75" s="29" t="s">
        <v>116</v>
      </c>
      <c r="C75" s="25" t="s">
        <v>65</v>
      </c>
      <c r="D75" s="32" t="s">
        <v>93</v>
      </c>
      <c r="E75" s="27" t="s">
        <v>115</v>
      </c>
      <c r="F75" s="28">
        <v>229.6</v>
      </c>
    </row>
    <row r="76" spans="1:6" ht="51">
      <c r="A76" s="11" t="s">
        <v>161</v>
      </c>
      <c r="B76" s="14" t="s">
        <v>246</v>
      </c>
      <c r="C76" s="25" t="s">
        <v>65</v>
      </c>
      <c r="D76" s="32" t="s">
        <v>94</v>
      </c>
      <c r="E76" s="27"/>
      <c r="F76" s="28">
        <f>F77</f>
        <v>229.3</v>
      </c>
    </row>
    <row r="77" spans="1:6" ht="51">
      <c r="A77" s="11" t="s">
        <v>162</v>
      </c>
      <c r="B77" s="29" t="s">
        <v>227</v>
      </c>
      <c r="C77" s="25" t="s">
        <v>65</v>
      </c>
      <c r="D77" s="32" t="s">
        <v>94</v>
      </c>
      <c r="E77" s="27" t="s">
        <v>111</v>
      </c>
      <c r="F77" s="28">
        <v>229.3</v>
      </c>
    </row>
    <row r="78" spans="1:6" ht="51.75" customHeight="1">
      <c r="A78" s="11" t="s">
        <v>163</v>
      </c>
      <c r="B78" s="14" t="s">
        <v>230</v>
      </c>
      <c r="C78" s="25" t="s">
        <v>65</v>
      </c>
      <c r="D78" s="32" t="s">
        <v>95</v>
      </c>
      <c r="E78" s="27"/>
      <c r="F78" s="28">
        <f>F79</f>
        <v>181.7</v>
      </c>
    </row>
    <row r="79" spans="1:6" ht="25.5">
      <c r="A79" s="11" t="s">
        <v>164</v>
      </c>
      <c r="B79" s="29" t="s">
        <v>116</v>
      </c>
      <c r="C79" s="25" t="s">
        <v>65</v>
      </c>
      <c r="D79" s="32" t="s">
        <v>95</v>
      </c>
      <c r="E79" s="27" t="s">
        <v>115</v>
      </c>
      <c r="F79" s="28">
        <v>181.7</v>
      </c>
    </row>
    <row r="80" spans="1:6" ht="38.25">
      <c r="A80" s="11" t="s">
        <v>165</v>
      </c>
      <c r="B80" s="35" t="s">
        <v>207</v>
      </c>
      <c r="C80" s="25" t="s">
        <v>65</v>
      </c>
      <c r="D80" s="32" t="s">
        <v>96</v>
      </c>
      <c r="E80" s="27"/>
      <c r="F80" s="28">
        <f>F81</f>
        <v>32</v>
      </c>
    </row>
    <row r="81" spans="1:6" ht="25.5">
      <c r="A81" s="11" t="s">
        <v>166</v>
      </c>
      <c r="B81" s="29" t="s">
        <v>116</v>
      </c>
      <c r="C81" s="25" t="s">
        <v>65</v>
      </c>
      <c r="D81" s="32" t="s">
        <v>96</v>
      </c>
      <c r="E81" s="27" t="s">
        <v>115</v>
      </c>
      <c r="F81" s="28">
        <v>32</v>
      </c>
    </row>
    <row r="82" spans="1:6" ht="12.75">
      <c r="A82" s="4" t="s">
        <v>167</v>
      </c>
      <c r="B82" s="19" t="s">
        <v>3</v>
      </c>
      <c r="C82" s="22" t="s">
        <v>28</v>
      </c>
      <c r="D82" s="24"/>
      <c r="E82" s="24"/>
      <c r="F82" s="23">
        <f>F83+F88</f>
        <v>2452.1</v>
      </c>
    </row>
    <row r="83" spans="1:6" ht="12.75">
      <c r="A83" s="4" t="s">
        <v>168</v>
      </c>
      <c r="B83" s="19" t="s">
        <v>42</v>
      </c>
      <c r="C83" s="22" t="s">
        <v>29</v>
      </c>
      <c r="D83" s="24"/>
      <c r="E83" s="24"/>
      <c r="F83" s="23">
        <f>F84+F86</f>
        <v>1457.9</v>
      </c>
    </row>
    <row r="84" spans="1:6" ht="38.25">
      <c r="A84" s="7" t="s">
        <v>169</v>
      </c>
      <c r="B84" s="14" t="s">
        <v>208</v>
      </c>
      <c r="C84" s="25" t="s">
        <v>29</v>
      </c>
      <c r="D84" s="32" t="s">
        <v>97</v>
      </c>
      <c r="E84" s="27"/>
      <c r="F84" s="28">
        <f>F85</f>
        <v>1356.9</v>
      </c>
    </row>
    <row r="85" spans="1:6" ht="25.5">
      <c r="A85" s="13" t="s">
        <v>170</v>
      </c>
      <c r="B85" s="29" t="s">
        <v>116</v>
      </c>
      <c r="C85" s="25" t="s">
        <v>29</v>
      </c>
      <c r="D85" s="32" t="s">
        <v>97</v>
      </c>
      <c r="E85" s="27" t="s">
        <v>115</v>
      </c>
      <c r="F85" s="28">
        <v>1356.9</v>
      </c>
    </row>
    <row r="86" spans="1:6" ht="38.25">
      <c r="A86" s="7" t="s">
        <v>171</v>
      </c>
      <c r="B86" s="14" t="s">
        <v>209</v>
      </c>
      <c r="C86" s="25" t="s">
        <v>29</v>
      </c>
      <c r="D86" s="32" t="s">
        <v>98</v>
      </c>
      <c r="E86" s="27"/>
      <c r="F86" s="28">
        <f>F87</f>
        <v>101</v>
      </c>
    </row>
    <row r="87" spans="1:6" ht="25.5">
      <c r="A87" s="7" t="s">
        <v>172</v>
      </c>
      <c r="B87" s="29" t="s">
        <v>116</v>
      </c>
      <c r="C87" s="25" t="s">
        <v>29</v>
      </c>
      <c r="D87" s="32" t="s">
        <v>98</v>
      </c>
      <c r="E87" s="27" t="s">
        <v>115</v>
      </c>
      <c r="F87" s="28">
        <v>101</v>
      </c>
    </row>
    <row r="88" spans="1:6" ht="12.75">
      <c r="A88" s="5" t="s">
        <v>173</v>
      </c>
      <c r="B88" s="19" t="s">
        <v>88</v>
      </c>
      <c r="C88" s="22" t="s">
        <v>89</v>
      </c>
      <c r="D88" s="32"/>
      <c r="E88" s="27"/>
      <c r="F88" s="23">
        <f>F89</f>
        <v>994.1999999999999</v>
      </c>
    </row>
    <row r="89" spans="1:6" ht="38.25">
      <c r="A89" s="11" t="s">
        <v>174</v>
      </c>
      <c r="B89" s="14" t="s">
        <v>247</v>
      </c>
      <c r="C89" s="25" t="s">
        <v>89</v>
      </c>
      <c r="D89" s="32" t="s">
        <v>107</v>
      </c>
      <c r="E89" s="27"/>
      <c r="F89" s="28">
        <f>F90+F91</f>
        <v>994.1999999999999</v>
      </c>
    </row>
    <row r="90" spans="1:6" ht="51">
      <c r="A90" s="11" t="s">
        <v>175</v>
      </c>
      <c r="B90" s="29" t="s">
        <v>227</v>
      </c>
      <c r="C90" s="25" t="s">
        <v>89</v>
      </c>
      <c r="D90" s="32" t="s">
        <v>107</v>
      </c>
      <c r="E90" s="27" t="s">
        <v>111</v>
      </c>
      <c r="F90" s="28">
        <v>87.8</v>
      </c>
    </row>
    <row r="91" spans="1:6" ht="25.5">
      <c r="A91" s="11" t="s">
        <v>176</v>
      </c>
      <c r="B91" s="29" t="s">
        <v>116</v>
      </c>
      <c r="C91" s="25" t="s">
        <v>89</v>
      </c>
      <c r="D91" s="32" t="s">
        <v>107</v>
      </c>
      <c r="E91" s="27" t="s">
        <v>115</v>
      </c>
      <c r="F91" s="28">
        <v>906.4</v>
      </c>
    </row>
    <row r="92" spans="1:6" ht="12.75">
      <c r="A92" s="4" t="s">
        <v>177</v>
      </c>
      <c r="B92" s="19" t="s">
        <v>30</v>
      </c>
      <c r="C92" s="22" t="s">
        <v>31</v>
      </c>
      <c r="D92" s="24"/>
      <c r="E92" s="24"/>
      <c r="F92" s="23">
        <f>F93+F96+F104</f>
        <v>5824.1</v>
      </c>
    </row>
    <row r="93" spans="1:6" ht="12.75">
      <c r="A93" s="4" t="s">
        <v>178</v>
      </c>
      <c r="B93" s="19" t="s">
        <v>77</v>
      </c>
      <c r="C93" s="22" t="s">
        <v>78</v>
      </c>
      <c r="D93" s="24"/>
      <c r="E93" s="24"/>
      <c r="F93" s="23">
        <f>F94</f>
        <v>914.6</v>
      </c>
    </row>
    <row r="94" spans="1:6" ht="127.5">
      <c r="A94" s="6" t="s">
        <v>179</v>
      </c>
      <c r="B94" s="15" t="s">
        <v>231</v>
      </c>
      <c r="C94" s="25" t="s">
        <v>78</v>
      </c>
      <c r="D94" s="27" t="s">
        <v>69</v>
      </c>
      <c r="E94" s="24"/>
      <c r="F94" s="28">
        <f>F95</f>
        <v>914.6</v>
      </c>
    </row>
    <row r="95" spans="1:6" ht="12.75">
      <c r="A95" s="6" t="s">
        <v>180</v>
      </c>
      <c r="B95" s="29" t="s">
        <v>122</v>
      </c>
      <c r="C95" s="25" t="s">
        <v>78</v>
      </c>
      <c r="D95" s="27" t="s">
        <v>69</v>
      </c>
      <c r="E95" s="27" t="s">
        <v>121</v>
      </c>
      <c r="F95" s="28">
        <v>914.6</v>
      </c>
    </row>
    <row r="96" spans="1:6" ht="12.75">
      <c r="A96" s="4" t="s">
        <v>181</v>
      </c>
      <c r="B96" s="19" t="s">
        <v>53</v>
      </c>
      <c r="C96" s="22" t="s">
        <v>32</v>
      </c>
      <c r="D96" s="24"/>
      <c r="E96" s="24"/>
      <c r="F96" s="23">
        <f>F97+F100+F103</f>
        <v>4355.7</v>
      </c>
    </row>
    <row r="97" spans="1:6" ht="38.25">
      <c r="A97" s="6" t="s">
        <v>182</v>
      </c>
      <c r="B97" s="14" t="s">
        <v>224</v>
      </c>
      <c r="C97" s="25" t="s">
        <v>32</v>
      </c>
      <c r="D97" s="27" t="s">
        <v>102</v>
      </c>
      <c r="E97" s="27"/>
      <c r="F97" s="28">
        <f>F98+F99</f>
        <v>1355.4</v>
      </c>
    </row>
    <row r="98" spans="1:6" ht="51">
      <c r="A98" s="6" t="s">
        <v>183</v>
      </c>
      <c r="B98" s="29" t="s">
        <v>227</v>
      </c>
      <c r="C98" s="25" t="s">
        <v>32</v>
      </c>
      <c r="D98" s="27" t="s">
        <v>102</v>
      </c>
      <c r="E98" s="27" t="s">
        <v>111</v>
      </c>
      <c r="F98" s="28">
        <v>1259.2</v>
      </c>
    </row>
    <row r="99" spans="1:6" ht="25.5">
      <c r="A99" s="6" t="s">
        <v>184</v>
      </c>
      <c r="B99" s="29" t="s">
        <v>116</v>
      </c>
      <c r="C99" s="25" t="s">
        <v>32</v>
      </c>
      <c r="D99" s="27" t="s">
        <v>102</v>
      </c>
      <c r="E99" s="27" t="s">
        <v>115</v>
      </c>
      <c r="F99" s="28">
        <v>96.2</v>
      </c>
    </row>
    <row r="100" spans="1:6" ht="38.25">
      <c r="A100" s="6" t="s">
        <v>185</v>
      </c>
      <c r="B100" s="14" t="s">
        <v>225</v>
      </c>
      <c r="C100" s="25" t="s">
        <v>32</v>
      </c>
      <c r="D100" s="32" t="s">
        <v>103</v>
      </c>
      <c r="E100" s="27"/>
      <c r="F100" s="28">
        <f>F101</f>
        <v>2456.9</v>
      </c>
    </row>
    <row r="101" spans="1:6" ht="12.75">
      <c r="A101" s="7" t="s">
        <v>186</v>
      </c>
      <c r="B101" s="29" t="s">
        <v>122</v>
      </c>
      <c r="C101" s="25" t="s">
        <v>32</v>
      </c>
      <c r="D101" s="32" t="s">
        <v>103</v>
      </c>
      <c r="E101" s="27" t="s">
        <v>121</v>
      </c>
      <c r="F101" s="28">
        <v>2456.9</v>
      </c>
    </row>
    <row r="102" spans="1:6" ht="38.25">
      <c r="A102" s="7" t="s">
        <v>187</v>
      </c>
      <c r="B102" s="14" t="s">
        <v>248</v>
      </c>
      <c r="C102" s="25" t="s">
        <v>32</v>
      </c>
      <c r="D102" s="32" t="s">
        <v>104</v>
      </c>
      <c r="E102" s="27"/>
      <c r="F102" s="28">
        <f>F103</f>
        <v>543.4</v>
      </c>
    </row>
    <row r="103" spans="1:6" ht="12.75">
      <c r="A103" s="7" t="s">
        <v>188</v>
      </c>
      <c r="B103" s="29" t="s">
        <v>122</v>
      </c>
      <c r="C103" s="25" t="s">
        <v>32</v>
      </c>
      <c r="D103" s="32" t="s">
        <v>104</v>
      </c>
      <c r="E103" s="27" t="s">
        <v>121</v>
      </c>
      <c r="F103" s="28">
        <v>543.4</v>
      </c>
    </row>
    <row r="104" spans="1:6" ht="12.75">
      <c r="A104" s="5" t="s">
        <v>189</v>
      </c>
      <c r="B104" s="36" t="s">
        <v>67</v>
      </c>
      <c r="C104" s="22" t="s">
        <v>68</v>
      </c>
      <c r="D104" s="32"/>
      <c r="E104" s="27"/>
      <c r="F104" s="23">
        <f>F105</f>
        <v>553.8</v>
      </c>
    </row>
    <row r="105" spans="1:6" ht="15" customHeight="1">
      <c r="A105" s="7" t="s">
        <v>190</v>
      </c>
      <c r="B105" s="14" t="s">
        <v>226</v>
      </c>
      <c r="C105" s="25" t="s">
        <v>68</v>
      </c>
      <c r="D105" s="32" t="s">
        <v>108</v>
      </c>
      <c r="E105" s="27"/>
      <c r="F105" s="28">
        <f>F106+F107</f>
        <v>553.8</v>
      </c>
    </row>
    <row r="106" spans="1:6" ht="51">
      <c r="A106" s="7" t="s">
        <v>191</v>
      </c>
      <c r="B106" s="29" t="s">
        <v>227</v>
      </c>
      <c r="C106" s="25" t="s">
        <v>68</v>
      </c>
      <c r="D106" s="32" t="s">
        <v>108</v>
      </c>
      <c r="E106" s="27" t="s">
        <v>111</v>
      </c>
      <c r="F106" s="28">
        <v>327.3</v>
      </c>
    </row>
    <row r="107" spans="1:6" ht="12.75">
      <c r="A107" s="7" t="s">
        <v>192</v>
      </c>
      <c r="B107" s="29" t="s">
        <v>122</v>
      </c>
      <c r="C107" s="25" t="s">
        <v>68</v>
      </c>
      <c r="D107" s="32" t="s">
        <v>108</v>
      </c>
      <c r="E107" s="27" t="s">
        <v>121</v>
      </c>
      <c r="F107" s="28">
        <v>226.5</v>
      </c>
    </row>
    <row r="108" spans="1:6" ht="12.75">
      <c r="A108" s="4" t="s">
        <v>193</v>
      </c>
      <c r="B108" s="36" t="s">
        <v>70</v>
      </c>
      <c r="C108" s="22" t="s">
        <v>71</v>
      </c>
      <c r="D108" s="32"/>
      <c r="E108" s="27"/>
      <c r="F108" s="23">
        <f>F109</f>
        <v>521.4</v>
      </c>
    </row>
    <row r="109" spans="1:6" ht="12.75">
      <c r="A109" s="5" t="s">
        <v>194</v>
      </c>
      <c r="B109" s="36" t="s">
        <v>72</v>
      </c>
      <c r="C109" s="22" t="s">
        <v>73</v>
      </c>
      <c r="D109" s="32"/>
      <c r="E109" s="27"/>
      <c r="F109" s="23">
        <f>F110</f>
        <v>521.4</v>
      </c>
    </row>
    <row r="110" spans="1:6" ht="38.25">
      <c r="A110" s="7" t="s">
        <v>195</v>
      </c>
      <c r="B110" s="15" t="s">
        <v>212</v>
      </c>
      <c r="C110" s="25" t="s">
        <v>73</v>
      </c>
      <c r="D110" s="32" t="s">
        <v>109</v>
      </c>
      <c r="E110" s="27"/>
      <c r="F110" s="28">
        <f>F111</f>
        <v>521.4</v>
      </c>
    </row>
    <row r="111" spans="1:6" ht="25.5">
      <c r="A111" s="7" t="s">
        <v>196</v>
      </c>
      <c r="B111" s="29" t="s">
        <v>116</v>
      </c>
      <c r="C111" s="25" t="s">
        <v>73</v>
      </c>
      <c r="D111" s="32" t="s">
        <v>109</v>
      </c>
      <c r="E111" s="27" t="s">
        <v>115</v>
      </c>
      <c r="F111" s="28">
        <v>521.4</v>
      </c>
    </row>
    <row r="112" spans="1:6" ht="12.75">
      <c r="A112" s="4" t="s">
        <v>197</v>
      </c>
      <c r="B112" s="36" t="s">
        <v>74</v>
      </c>
      <c r="C112" s="22" t="s">
        <v>75</v>
      </c>
      <c r="D112" s="32"/>
      <c r="E112" s="27"/>
      <c r="F112" s="23">
        <f>F113</f>
        <v>1256.3</v>
      </c>
    </row>
    <row r="113" spans="1:6" ht="12.75">
      <c r="A113" s="5" t="s">
        <v>198</v>
      </c>
      <c r="B113" s="19" t="s">
        <v>43</v>
      </c>
      <c r="C113" s="22" t="s">
        <v>76</v>
      </c>
      <c r="D113" s="32"/>
      <c r="E113" s="27"/>
      <c r="F113" s="23">
        <f>F114</f>
        <v>1256.3</v>
      </c>
    </row>
    <row r="114" spans="1:6" ht="117" customHeight="1">
      <c r="A114" s="6" t="s">
        <v>199</v>
      </c>
      <c r="B114" s="15" t="s">
        <v>232</v>
      </c>
      <c r="C114" s="25" t="s">
        <v>76</v>
      </c>
      <c r="D114" s="32" t="s">
        <v>110</v>
      </c>
      <c r="E114" s="27"/>
      <c r="F114" s="28">
        <f>F115</f>
        <v>1256.3</v>
      </c>
    </row>
    <row r="115" spans="1:6" ht="25.5">
      <c r="A115" s="6" t="s">
        <v>200</v>
      </c>
      <c r="B115" s="29" t="s">
        <v>116</v>
      </c>
      <c r="C115" s="25" t="s">
        <v>76</v>
      </c>
      <c r="D115" s="32" t="s">
        <v>110</v>
      </c>
      <c r="E115" s="27" t="s">
        <v>115</v>
      </c>
      <c r="F115" s="28">
        <v>1256.3</v>
      </c>
    </row>
    <row r="116" spans="1:6" ht="15.75">
      <c r="A116" s="3"/>
      <c r="B116" s="37" t="s">
        <v>34</v>
      </c>
      <c r="C116" s="38"/>
      <c r="D116" s="38"/>
      <c r="E116" s="39"/>
      <c r="F116" s="40">
        <f>F7+F47+F53+F57+F62+F66+F82+F92+F108+F112</f>
        <v>48700</v>
      </c>
    </row>
  </sheetData>
  <sheetProtection/>
  <mergeCells count="4">
    <mergeCell ref="B3:F3"/>
    <mergeCell ref="A1:F1"/>
    <mergeCell ref="A4:F4"/>
    <mergeCell ref="A5:F5"/>
  </mergeCells>
  <printOptions/>
  <pageMargins left="0.7874015748031497" right="0.7874015748031497" top="0.5905511811023623" bottom="0.5905511811023623" header="0.5118110236220472" footer="0.31496062992125984"/>
  <pageSetup horizontalDpi="600" verticalDpi="600" orientation="portrait" paperSize="9" r:id="rId1"/>
  <headerFooter alignWithMargins="0">
    <oddFooter>&amp;CСтраница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19" sqref="I19"/>
    </sheetView>
  </sheetViews>
  <sheetFormatPr defaultColWidth="9.140625" defaultRowHeight="12.75"/>
  <cols>
    <col min="1" max="1" width="13.140625" style="0" customWidth="1"/>
  </cols>
  <sheetData>
    <row r="1" ht="12.75">
      <c r="A1" s="2"/>
    </row>
  </sheetData>
  <sheetProtection/>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Yuliya</cp:lastModifiedBy>
  <cp:lastPrinted>2014-12-30T12:05:16Z</cp:lastPrinted>
  <dcterms:created xsi:type="dcterms:W3CDTF">1996-10-08T23:32:33Z</dcterms:created>
  <dcterms:modified xsi:type="dcterms:W3CDTF">2014-12-30T12:10:15Z</dcterms:modified>
  <cp:category/>
  <cp:version/>
  <cp:contentType/>
  <cp:contentStatus/>
</cp:coreProperties>
</file>